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11"/>
  </bookViews>
  <sheets>
    <sheet name="Planilha1" sheetId="1" r:id="rId1"/>
    <sheet name="Planilha2" sheetId="2" r:id="rId2"/>
    <sheet name="Planilha3" sheetId="3" r:id="rId3"/>
  </sheets>
  <calcPr calcId="124519"/>
</workbook>
</file>

<file path=xl/calcChain.xml><?xml version="1.0" encoding="utf-8"?>
<calcChain xmlns="http://schemas.openxmlformats.org/spreadsheetml/2006/main">
  <c r="B12" i="1"/>
  <c r="B24"/>
  <c r="B31" s="1"/>
  <c r="B26"/>
  <c r="B17"/>
  <c r="B13"/>
  <c r="B36"/>
  <c r="B37"/>
  <c r="B33" l="1"/>
</calcChain>
</file>

<file path=xl/sharedStrings.xml><?xml version="1.0" encoding="utf-8"?>
<sst xmlns="http://schemas.openxmlformats.org/spreadsheetml/2006/main" count="32" uniqueCount="32">
  <si>
    <t>BALANCETE MENSAL</t>
  </si>
  <si>
    <t>0. SALDO INICIAL</t>
  </si>
  <si>
    <t>0.1.Caixa</t>
  </si>
  <si>
    <t>0.2.Conta Investimento</t>
  </si>
  <si>
    <t>1. RECEITA DE ASSOCIADOS</t>
  </si>
  <si>
    <t>1.01.TCE</t>
  </si>
  <si>
    <t>1.02.CEDASC</t>
  </si>
  <si>
    <t>1.03.TCM</t>
  </si>
  <si>
    <t>1.04. APOSENTADOS</t>
  </si>
  <si>
    <t>1.00. TOTAL DISPONÍVEL</t>
  </si>
  <si>
    <t>2. DESPESAS</t>
  </si>
  <si>
    <t>2.01. Despesas Financeiras</t>
  </si>
  <si>
    <t>2.01.01 Tarifa Manutenção C/C</t>
  </si>
  <si>
    <t>2.02. Despesas Operacionais</t>
  </si>
  <si>
    <t>2.02.02 Telefone e internet</t>
  </si>
  <si>
    <t xml:space="preserve">2.02.04 Atarde on line </t>
  </si>
  <si>
    <t xml:space="preserve">2.02.05  FENASTC </t>
  </si>
  <si>
    <t>2.03. IMOBILIZADO</t>
  </si>
  <si>
    <t>TOTAL DESPESA</t>
  </si>
  <si>
    <t>Receita - Despesa</t>
  </si>
  <si>
    <t>3.1 Caixa</t>
  </si>
  <si>
    <t>3.2 Investimento</t>
  </si>
  <si>
    <t>2.02.03 Serviços de Limpeza</t>
  </si>
  <si>
    <t>2.02.01 Luz ref. Outubro/2010</t>
  </si>
  <si>
    <t>2.02.07  Serviços Advocatícios</t>
  </si>
  <si>
    <t>2.02.08 Despesas com locomoção e hospedagem BSA/SSA</t>
  </si>
  <si>
    <t>2.02.06 Condomínio ref. mês 08, 09 e10.</t>
  </si>
  <si>
    <t>2.02.09 Despesas diversas ref. Campanha (PCS já)</t>
  </si>
  <si>
    <t>2.02.10 Serviços gráficos(plotageme edição) Campanha PCS Já</t>
  </si>
  <si>
    <t>3.Saldo Inicial dezembro/ 2010</t>
  </si>
  <si>
    <t>1.05 RENDIMENTOS FINANCEIROS *</t>
  </si>
  <si>
    <t>* (Rendimento Bruto - Antecipação IR)</t>
  </si>
</sst>
</file>

<file path=xl/styles.xml><?xml version="1.0" encoding="utf-8"?>
<styleSheet xmlns="http://schemas.openxmlformats.org/spreadsheetml/2006/main">
  <numFmts count="2">
    <numFmt numFmtId="178" formatCode="_(* #,##0.00_);_(* \(#,##0.00\);_(* \-??_);_(@_)"/>
    <numFmt numFmtId="179" formatCode="mmmm\-yy;@"/>
  </numFmts>
  <fonts count="2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3"/>
        <bgColor indexed="59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8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7" fillId="3" borderId="1" applyNumberFormat="0" applyAlignment="0" applyProtection="0"/>
    <xf numFmtId="0" fontId="8" fillId="17" borderId="0" applyNumberFormat="0" applyBorder="0" applyAlignment="0" applyProtection="0"/>
    <xf numFmtId="0" fontId="9" fillId="8" borderId="0" applyNumberFormat="0" applyBorder="0" applyAlignment="0" applyProtection="0"/>
    <xf numFmtId="0" fontId="20" fillId="4" borderId="4" applyNumberFormat="0" applyAlignment="0" applyProtection="0"/>
    <xf numFmtId="0" fontId="10" fillId="2" borderId="5" applyNumberFormat="0" applyAlignment="0" applyProtection="0"/>
    <xf numFmtId="178" fontId="2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8">
    <xf numFmtId="0" fontId="0" fillId="0" borderId="0" xfId="0"/>
    <xf numFmtId="0" fontId="18" fillId="0" borderId="0" xfId="0" applyFont="1"/>
    <xf numFmtId="178" fontId="18" fillId="0" borderId="0" xfId="34" applyFont="1" applyFill="1" applyBorder="1" applyAlignment="1" applyProtection="1"/>
    <xf numFmtId="0" fontId="19" fillId="6" borderId="0" xfId="0" applyFont="1" applyFill="1"/>
    <xf numFmtId="178" fontId="1" fillId="0" borderId="0" xfId="34" applyFont="1" applyFill="1" applyBorder="1" applyAlignment="1" applyProtection="1"/>
    <xf numFmtId="0" fontId="19" fillId="0" borderId="0" xfId="0" applyFont="1"/>
    <xf numFmtId="178" fontId="19" fillId="0" borderId="0" xfId="34" applyFont="1" applyFill="1" applyBorder="1" applyAlignment="1" applyProtection="1"/>
    <xf numFmtId="0" fontId="18" fillId="0" borderId="0" xfId="0" applyFont="1" applyBorder="1"/>
    <xf numFmtId="0" fontId="18" fillId="0" borderId="0" xfId="0" applyFont="1" applyFill="1"/>
    <xf numFmtId="0" fontId="19" fillId="6" borderId="0" xfId="0" applyFont="1" applyFill="1" applyAlignment="1">
      <alignment horizontal="center"/>
    </xf>
    <xf numFmtId="178" fontId="19" fillId="0" borderId="10" xfId="34" applyFont="1" applyFill="1" applyBorder="1" applyAlignment="1" applyProtection="1"/>
    <xf numFmtId="178" fontId="17" fillId="0" borderId="10" xfId="34" applyFont="1" applyFill="1" applyBorder="1" applyAlignment="1" applyProtection="1"/>
    <xf numFmtId="0" fontId="19" fillId="6" borderId="0" xfId="0" applyFont="1" applyFill="1" applyAlignment="1"/>
    <xf numFmtId="178" fontId="18" fillId="12" borderId="0" xfId="34" applyFont="1" applyFill="1" applyBorder="1" applyAlignment="1" applyProtection="1"/>
    <xf numFmtId="178" fontId="18" fillId="0" borderId="0" xfId="0" applyNumberFormat="1" applyFont="1"/>
    <xf numFmtId="0" fontId="22" fillId="0" borderId="0" xfId="0" applyFont="1"/>
    <xf numFmtId="0" fontId="5" fillId="18" borderId="0" xfId="0" applyFont="1" applyFill="1" applyBorder="1" applyAlignment="1">
      <alignment horizontal="center"/>
    </xf>
    <xf numFmtId="179" fontId="19" fillId="6" borderId="0" xfId="0" applyNumberFormat="1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Separador de milhares" xfId="34" builtinId="3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0909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A39" sqref="A39"/>
    </sheetView>
  </sheetViews>
  <sheetFormatPr defaultColWidth="10" defaultRowHeight="15"/>
  <cols>
    <col min="1" max="1" width="60.5703125" style="1" customWidth="1"/>
    <col min="2" max="2" width="14" style="2" customWidth="1"/>
    <col min="3" max="3" width="10" style="1"/>
    <col min="4" max="4" width="10.42578125" style="1" bestFit="1" customWidth="1"/>
    <col min="5" max="16384" width="10" style="1"/>
  </cols>
  <sheetData>
    <row r="1" spans="1:6">
      <c r="A1" s="16" t="s">
        <v>0</v>
      </c>
      <c r="B1" s="16"/>
    </row>
    <row r="2" spans="1:6">
      <c r="A2" s="17">
        <v>40483</v>
      </c>
      <c r="B2" s="17"/>
    </row>
    <row r="4" spans="1:6">
      <c r="A4" s="3" t="s">
        <v>1</v>
      </c>
    </row>
    <row r="5" spans="1:6">
      <c r="A5" s="1" t="s">
        <v>2</v>
      </c>
      <c r="B5" s="4">
        <v>15704.18</v>
      </c>
    </row>
    <row r="6" spans="1:6">
      <c r="A6" s="1" t="s">
        <v>3</v>
      </c>
      <c r="B6" s="2">
        <v>7091.4</v>
      </c>
    </row>
    <row r="7" spans="1:6">
      <c r="A7" s="3" t="s">
        <v>4</v>
      </c>
      <c r="D7" s="14"/>
    </row>
    <row r="8" spans="1:6">
      <c r="A8" s="1" t="s">
        <v>5</v>
      </c>
      <c r="B8" s="2">
        <v>3274.08</v>
      </c>
    </row>
    <row r="9" spans="1:6">
      <c r="A9" s="1" t="s">
        <v>6</v>
      </c>
      <c r="B9" s="2">
        <v>164.9</v>
      </c>
    </row>
    <row r="10" spans="1:6">
      <c r="A10" s="1" t="s">
        <v>7</v>
      </c>
      <c r="B10" s="2">
        <v>900.6</v>
      </c>
    </row>
    <row r="11" spans="1:6">
      <c r="A11" s="1" t="s">
        <v>8</v>
      </c>
      <c r="B11" s="2">
        <v>495.42</v>
      </c>
    </row>
    <row r="12" spans="1:6">
      <c r="A12" s="1" t="s">
        <v>30</v>
      </c>
      <c r="B12" s="2">
        <f>48.89-48.18</f>
        <v>0.71000000000000085</v>
      </c>
    </row>
    <row r="13" spans="1:6">
      <c r="A13" s="5" t="s">
        <v>9</v>
      </c>
      <c r="B13" s="6">
        <f>SUM(B5:B12)</f>
        <v>27631.29</v>
      </c>
      <c r="F13" s="7"/>
    </row>
    <row r="15" spans="1:6">
      <c r="A15" s="3" t="s">
        <v>10</v>
      </c>
    </row>
    <row r="16" spans="1:6">
      <c r="A16" s="5" t="s">
        <v>11</v>
      </c>
    </row>
    <row r="17" spans="1:2">
      <c r="A17" s="1" t="s">
        <v>12</v>
      </c>
      <c r="B17" s="2">
        <f>19.4+4.8</f>
        <v>24.2</v>
      </c>
    </row>
    <row r="18" spans="1:2">
      <c r="A18" s="5" t="s">
        <v>13</v>
      </c>
    </row>
    <row r="19" spans="1:2">
      <c r="A19" s="1" t="s">
        <v>23</v>
      </c>
      <c r="B19" s="2">
        <v>90.45</v>
      </c>
    </row>
    <row r="20" spans="1:2">
      <c r="A20" s="1" t="s">
        <v>14</v>
      </c>
      <c r="B20" s="2">
        <v>354.01</v>
      </c>
    </row>
    <row r="21" spans="1:2">
      <c r="A21" s="1" t="s">
        <v>22</v>
      </c>
      <c r="B21" s="2">
        <v>90</v>
      </c>
    </row>
    <row r="22" spans="1:2">
      <c r="A22" s="1" t="s">
        <v>15</v>
      </c>
      <c r="B22" s="2">
        <v>15</v>
      </c>
    </row>
    <row r="23" spans="1:2">
      <c r="A23" s="8" t="s">
        <v>16</v>
      </c>
      <c r="B23" s="2">
        <v>250</v>
      </c>
    </row>
    <row r="24" spans="1:2">
      <c r="A24" s="8" t="s">
        <v>26</v>
      </c>
      <c r="B24" s="2">
        <f>257.04+250.04+216.91</f>
        <v>723.99</v>
      </c>
    </row>
    <row r="25" spans="1:2">
      <c r="A25" s="8" t="s">
        <v>24</v>
      </c>
      <c r="B25" s="2">
        <v>1500</v>
      </c>
    </row>
    <row r="26" spans="1:2">
      <c r="A26" s="8" t="s">
        <v>25</v>
      </c>
      <c r="B26" s="2">
        <f>359.01+500</f>
        <v>859.01</v>
      </c>
    </row>
    <row r="27" spans="1:2">
      <c r="A27" s="8" t="s">
        <v>27</v>
      </c>
      <c r="B27" s="2">
        <v>293.60000000000002</v>
      </c>
    </row>
    <row r="28" spans="1:2">
      <c r="A28" s="8" t="s">
        <v>28</v>
      </c>
      <c r="B28" s="2">
        <v>331.27</v>
      </c>
    </row>
    <row r="29" spans="1:2">
      <c r="A29" s="5" t="s">
        <v>17</v>
      </c>
      <c r="B29" s="6"/>
    </row>
    <row r="30" spans="1:2" ht="15.75" thickBot="1"/>
    <row r="31" spans="1:2">
      <c r="A31" s="9" t="s">
        <v>18</v>
      </c>
      <c r="B31" s="10">
        <f>SUM(B17:B30)</f>
        <v>4531.5300000000007</v>
      </c>
    </row>
    <row r="33" spans="1:2">
      <c r="A33" s="9" t="s">
        <v>19</v>
      </c>
      <c r="B33" s="11">
        <f>B13-B31</f>
        <v>23099.760000000002</v>
      </c>
    </row>
    <row r="35" spans="1:2">
      <c r="A35" s="12" t="s">
        <v>29</v>
      </c>
    </row>
    <row r="36" spans="1:2">
      <c r="A36" s="1" t="s">
        <v>20</v>
      </c>
      <c r="B36" s="4">
        <f>SUM(B5,B8,B9,B10,B11)-SUM(B17:B30)</f>
        <v>16007.65</v>
      </c>
    </row>
    <row r="37" spans="1:2">
      <c r="A37" s="1" t="s">
        <v>21</v>
      </c>
      <c r="B37" s="2">
        <f>SUM(B6,B12)</f>
        <v>7092.11</v>
      </c>
    </row>
    <row r="38" spans="1:2">
      <c r="B38" s="13"/>
    </row>
    <row r="39" spans="1:2">
      <c r="A39" s="15" t="s">
        <v>31</v>
      </c>
    </row>
  </sheetData>
  <mergeCells count="2">
    <mergeCell ref="A1:B1"/>
    <mergeCell ref="A2:B2"/>
  </mergeCells>
  <phoneticPr fontId="21" type="noConversion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honeticPr fontId="21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honeticPr fontId="21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cp:lastPrinted>2011-02-08T23:18:00Z</cp:lastPrinted>
  <dcterms:created xsi:type="dcterms:W3CDTF">2007-01-01T03:43:06Z</dcterms:created>
  <dcterms:modified xsi:type="dcterms:W3CDTF">2017-07-06T14:26:42Z</dcterms:modified>
</cp:coreProperties>
</file>