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B13" i="1"/>
  <c r="B21"/>
  <c r="B35" s="1"/>
  <c r="B36"/>
  <c r="B30" l="1"/>
  <c r="B32" s="1"/>
</calcChain>
</file>

<file path=xl/sharedStrings.xml><?xml version="1.0" encoding="utf-8"?>
<sst xmlns="http://schemas.openxmlformats.org/spreadsheetml/2006/main" count="30" uniqueCount="30">
  <si>
    <t>BALANCETE MENSAL</t>
  </si>
  <si>
    <t>0. SALDO INICIAL</t>
  </si>
  <si>
    <t>0.1.Caixa</t>
  </si>
  <si>
    <t>0.2.Conta Investimento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</si>
  <si>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</si>
  <si>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</si>
  <si>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</si>
  <si>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</si>
  <si>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</si>
  <si>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</si>
  <si>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</si>
  <si>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</si>
  <si>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</si>
  <si>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 Manutenção C/C</t>
  </si>
  <si>
    <t>2.02. Despesas Operacionais</t>
  </si>
  <si>
    <t>2.02.01 Luz junho/2010</t>
  </si>
  <si>
    <t>2.02.02 Telefone e internet</t>
  </si>
  <si>
    <t>2.02.03 Serviços de limpeza e conservação</t>
  </si>
  <si>
    <t xml:space="preserve">2.02.04 Atarde on line </t>
  </si>
  <si>
    <t xml:space="preserve">2.02.05  FENASTC </t>
  </si>
  <si>
    <t>2.02.06 Serviços Advocatícios</t>
  </si>
  <si>
    <t>2.02.07 Condomínio (junho/2010)</t>
  </si>
  <si>
    <t>2.02.06 Passagens SSA/BSA/SSA</t>
  </si>
  <si>
    <t>2.02.07 Despesas com locomoção e alimentação (BSA-DF)</t>
  </si>
  <si>
    <t>2.03. IMOBILIZADO</t>
  </si>
  <si>
    <t>TOTAL DESPESA</t>
  </si>
  <si>
    <t>Receita - Despesa</t>
  </si>
  <si>
    <t>3.Saldo Inicial agosto/ 2010</t>
  </si>
  <si>
    <t>3.1 Caixa</t>
  </si>
  <si>
    <t>3.2 Investimento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</si>
</sst>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mmmm\-yy;@"/>
  </numFmts>
  <fonts count="2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3">
    <xf numFmtId="0" fontId="0" fillId="0" borderId="0"/>
    <xf numFmtId="164" fontId="20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0" fillId="4" borderId="4" applyNumberFormat="0" applyAlignment="0" applyProtection="0"/>
    <xf numFmtId="0" fontId="10" fillId="2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6">
    <xf numFmtId="0" fontId="0" fillId="0" borderId="0" xfId="0"/>
    <xf numFmtId="0" fontId="18" fillId="0" borderId="0" xfId="0" applyFont="1"/>
    <xf numFmtId="164" fontId="18" fillId="0" borderId="0" xfId="1" applyFont="1" applyFill="1" applyBorder="1" applyAlignment="1" applyProtection="1"/>
    <xf numFmtId="0" fontId="19" fillId="6" borderId="0" xfId="0" applyFont="1" applyFill="1"/>
    <xf numFmtId="164" fontId="1" fillId="0" borderId="0" xfId="1" applyFont="1" applyFill="1" applyBorder="1" applyAlignment="1" applyProtection="1"/>
    <xf numFmtId="0" fontId="19" fillId="0" borderId="0" xfId="0" applyFont="1"/>
    <xf numFmtId="164" fontId="19" fillId="0" borderId="0" xfId="1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64" fontId="19" fillId="0" borderId="10" xfId="1" applyFont="1" applyFill="1" applyBorder="1" applyAlignment="1" applyProtection="1"/>
    <xf numFmtId="164" fontId="17" fillId="0" borderId="10" xfId="1" applyFont="1" applyFill="1" applyBorder="1" applyAlignment="1" applyProtection="1"/>
    <xf numFmtId="0" fontId="19" fillId="6" borderId="0" xfId="0" applyFont="1" applyFill="1" applyAlignment="1"/>
    <xf numFmtId="164" fontId="18" fillId="12" borderId="0" xfId="1" applyFont="1" applyFill="1" applyBorder="1" applyAlignment="1" applyProtection="1"/>
    <xf numFmtId="0" fontId="5" fillId="18" borderId="0" xfId="0" applyFont="1" applyFill="1" applyBorder="1" applyAlignment="1">
      <alignment horizontal="center"/>
    </xf>
    <xf numFmtId="165" fontId="19" fillId="6" borderId="0" xfId="0" applyNumberFormat="1" applyFont="1" applyFill="1" applyBorder="1" applyAlignment="1">
      <alignment horizontal="center"/>
    </xf>
  </cellXfs>
  <cellStyles count="43">
    <cellStyle name="20% - Ênfase1" xfId="2" builtinId="30" customBuiltin="1"/>
    <cellStyle name="20% - Ênfase2" xfId="3" builtinId="34" customBuiltin="1"/>
    <cellStyle name="20% - Ênfase3" xfId="4" builtinId="38" customBuiltin="1"/>
    <cellStyle name="20% - Ênfase4" xfId="5" builtinId="42" customBuiltin="1"/>
    <cellStyle name="20% - Ênfase5" xfId="6" builtinId="46" customBuiltin="1"/>
    <cellStyle name="20% - Ênfase6" xfId="7" builtinId="50" customBuiltin="1"/>
    <cellStyle name="40% - Ênfase1" xfId="8" builtinId="31" customBuiltin="1"/>
    <cellStyle name="40% - Ênfase2" xfId="9" builtinId="35" customBuiltin="1"/>
    <cellStyle name="40% - Ênfase3" xfId="10" builtinId="39" customBuiltin="1"/>
    <cellStyle name="40% - Ênfase4" xfId="11" builtinId="43" customBuiltin="1"/>
    <cellStyle name="40% - Ênfase5" xfId="12" builtinId="47" customBuiltin="1"/>
    <cellStyle name="40% - Ênfase6" xfId="13" builtinId="51" customBuiltin="1"/>
    <cellStyle name="60% - Ênfase1" xfId="14" builtinId="32" customBuiltin="1"/>
    <cellStyle name="60% - Ênfase2" xfId="15" builtinId="36" customBuiltin="1"/>
    <cellStyle name="60% - Ênfase3" xfId="16" builtinId="40" customBuiltin="1"/>
    <cellStyle name="60% - Ênfase4" xfId="17" builtinId="44" customBuiltin="1"/>
    <cellStyle name="60% - Ênfase5" xfId="18" builtinId="48" customBuiltin="1"/>
    <cellStyle name="60% - Ênfase6" xfId="19" builtinId="52" customBuiltin="1"/>
    <cellStyle name="Bom" xfId="20" builtinId="26" customBuiltin="1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Separador de milhares" xfId="1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A26" sqref="A26"/>
    </sheetView>
  </sheetViews>
  <sheetFormatPr defaultColWidth="10" defaultRowHeight="15"/>
  <cols>
    <col min="1" max="1" width="60.5703125" style="1" customWidth="1"/>
    <col min="2" max="2" width="14" style="2" customWidth="1"/>
    <col min="3" max="16384" width="10" style="1"/>
  </cols>
  <sheetData>
    <row r="1" spans="1:6">
      <c r="A1" s="14" t="s">
        <v>0</v>
      </c>
      <c r="B1" s="14"/>
    </row>
    <row r="2" spans="1:6">
      <c r="A2" s="15">
        <v>40360</v>
      </c>
      <c r="B2" s="15"/>
    </row>
    <row r="4" spans="1:6">
      <c r="A4" s="3" t="s">
        <v>1</v>
      </c>
    </row>
    <row r="5" spans="1:6">
      <c r="A5" s="1" t="s">
        <v>2</v>
      </c>
      <c r="B5" s="4">
        <v>16852.810000000001</v>
      </c>
    </row>
    <row r="6" spans="1:6">
      <c r="A6" s="1" t="s">
        <v>3</v>
      </c>
      <c r="B6" s="2">
        <v>6868.91</v>
      </c>
    </row>
    <row r="7" spans="1:6">
      <c r="A7" s="3" t="s">
        <v>4</v>
      </c>
    </row>
    <row r="8" spans="1:6">
      <c r="A8" s="1" t="s">
        <v>5</v>
      </c>
      <c r="B8" s="2">
        <v>3306.39</v>
      </c>
    </row>
    <row r="9" spans="1:6">
      <c r="A9" s="1" t="s">
        <v>6</v>
      </c>
      <c r="B9" s="2">
        <v>164.9</v>
      </c>
    </row>
    <row r="10" spans="1:6">
      <c r="A10" s="1" t="s">
        <v>7</v>
      </c>
      <c r="B10" s="2">
        <v>888.75</v>
      </c>
    </row>
    <row r="11" spans="1:6">
      <c r="A11" s="1" t="s">
        <v>8</v>
      </c>
      <c r="B11" s="2">
        <v>452.34</v>
      </c>
    </row>
    <row r="12" spans="1:6">
      <c r="A12" s="1" t="s">
        <v>9</v>
      </c>
      <c r="B12" s="2">
        <v>54.96</v>
      </c>
    </row>
    <row r="13" spans="1:6">
      <c r="A13" s="5" t="s">
        <v>10</v>
      </c>
      <c r="B13" s="6">
        <f>SUM(B5:B12)</f>
        <v>28589.06</v>
      </c>
      <c r="F13" s="7"/>
    </row>
    <row r="15" spans="1:6">
      <c r="A15" s="3" t="s">
        <v>11</v>
      </c>
    </row>
    <row r="16" spans="1:6">
      <c r="A16" s="5" t="s">
        <v>12</v>
      </c>
    </row>
    <row r="17" spans="1:2">
      <c r="A17" s="1" t="s">
        <v>13</v>
      </c>
      <c r="B17" s="2">
        <v>18.7</v>
      </c>
    </row>
    <row r="18" spans="1:2">
      <c r="A18" s="5" t="s">
        <v>14</v>
      </c>
    </row>
    <row r="19" spans="1:2">
      <c r="A19" s="1" t="s">
        <v>15</v>
      </c>
      <c r="B19" s="2">
        <v>88.87</v>
      </c>
    </row>
    <row r="20" spans="1:2">
      <c r="A20" s="1" t="s">
        <v>16</v>
      </c>
      <c r="B20" s="2">
        <v>361.06</v>
      </c>
    </row>
    <row r="21" spans="1:2">
      <c r="A21" s="1" t="s">
        <v>17</v>
      </c>
      <c r="B21" s="2">
        <f>180</f>
        <v>180</v>
      </c>
    </row>
    <row r="22" spans="1:2">
      <c r="A22" s="1" t="s">
        <v>18</v>
      </c>
      <c r="B22" s="2">
        <v>15</v>
      </c>
    </row>
    <row r="23" spans="1:2">
      <c r="A23" s="8" t="s">
        <v>19</v>
      </c>
      <c r="B23" s="2">
        <v>250</v>
      </c>
    </row>
    <row r="24" spans="1:2">
      <c r="A24" s="8" t="s">
        <v>20</v>
      </c>
      <c r="B24" s="2">
        <v>3000</v>
      </c>
    </row>
    <row r="25" spans="1:2">
      <c r="A25" s="8" t="s">
        <v>21</v>
      </c>
      <c r="B25" s="2">
        <v>208.8</v>
      </c>
    </row>
    <row r="26" spans="1:2">
      <c r="A26" s="8" t="s">
        <v>22</v>
      </c>
      <c r="B26" s="2">
        <v>1102.48</v>
      </c>
    </row>
    <row r="27" spans="1:2">
      <c r="A27" s="8" t="s">
        <v>23</v>
      </c>
      <c r="B27" s="2">
        <v>89.3</v>
      </c>
    </row>
    <row r="28" spans="1:2">
      <c r="A28" s="5" t="s">
        <v>24</v>
      </c>
      <c r="B28" s="6"/>
    </row>
    <row r="30" spans="1:2">
      <c r="A30" s="9" t="s">
        <v>25</v>
      </c>
      <c r="B30" s="10">
        <f>SUM(B17:B29)</f>
        <v>5314.21</v>
      </c>
    </row>
    <row r="32" spans="1:2">
      <c r="A32" s="9" t="s">
        <v>26</v>
      </c>
      <c r="B32" s="11">
        <f>B13-B30</f>
        <v>23274.850000000002</v>
      </c>
    </row>
    <row r="34" spans="1:2">
      <c r="A34" s="12" t="s">
        <v>27</v>
      </c>
    </row>
    <row r="35" spans="1:2">
      <c r="A35" s="1" t="s">
        <v>28</v>
      </c>
      <c r="B35" s="4">
        <f>SUM(B5,B8,B9,B10,B11)-SUM(B17:B29)</f>
        <v>16350.980000000003</v>
      </c>
    </row>
    <row r="36" spans="1:2">
      <c r="A36" s="1" t="s">
        <v>29</v>
      </c>
      <c r="B36" s="2">
        <f>SUM(B6,B12)</f>
        <v>6923.87</v>
      </c>
    </row>
    <row r="37" spans="1:2">
      <c r="B37" s="13"/>
    </row>
  </sheetData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2017-07-06T14:55:08Z</dcterms:created>
  <dcterms:modified xsi:type="dcterms:W3CDTF">2017-07-06T14:55:08Z</dcterms:modified>
</cp:coreProperties>
</file>