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305"/>
  </bookViews>
  <sheets>
    <sheet name="Planilha1" sheetId="1" r:id="rId1"/>
    <sheet name="Planilha2" sheetId="2" r:id="rId2"/>
    <sheet name="Planilha3" sheetId="3" r:id="rId3"/>
  </sheets>
  <calcPr calcId="124519"/>
</workbook>
</file>

<file path=xl/calcChain.xml><?xml version="1.0" encoding="utf-8"?>
<calcChain xmlns="http://schemas.openxmlformats.org/spreadsheetml/2006/main">
  <c r="B17" i="1"/>
  <c r="B21"/>
  <c r="B30" s="1"/>
  <c r="B11"/>
  <c r="B13" s="1"/>
  <c r="B32" l="1"/>
  <c r="B34" s="1"/>
</calcChain>
</file>

<file path=xl/sharedStrings.xml><?xml version="1.0" encoding="utf-8"?>
<sst xmlns="http://schemas.openxmlformats.org/spreadsheetml/2006/main" count="27" uniqueCount="27">
  <si>
    <t>BALANCETE MENSAL</t>
  </si>
  <si>
    <t>SALDO INICIAL</t>
  </si>
  <si>
    <t>Banco Conta Movimento</t>
  </si>
  <si>
    <t>1. RECEITA DE ASSOCIADOS</t>
  </si>
  <si>
    <t>1.01.TCE</t>
  </si>
  <si>
    <t>1.02.CEDASC</t>
  </si>
  <si>
    <t>1.03.TCM</t>
  </si>
  <si>
    <t>1.04. APOSENTADOS</t>
  </si>
  <si>
    <t>1.05. RENDIMENTOS FINACEIROS*</t>
  </si>
  <si>
    <t>1.00. TOTAL DISPONÍVEL</t>
  </si>
  <si>
    <t>2. DESPESAS</t>
  </si>
  <si>
    <t>2.01. Despesas Financeiras</t>
  </si>
  <si>
    <t>2.01.01 Tarifas Bancárias</t>
  </si>
  <si>
    <t>2.02. Despesas Operacionais</t>
  </si>
  <si>
    <t>2.02.02 Luz  - Coelba</t>
  </si>
  <si>
    <t>2.02.03 Telefone e internet (GVT e Embratel)</t>
  </si>
  <si>
    <t>2.02.05  Atarde On Line</t>
  </si>
  <si>
    <t>2.03. IMOBILIZADO</t>
  </si>
  <si>
    <t>TOTAL DESPESA</t>
  </si>
  <si>
    <t>Receita - Despesa</t>
  </si>
  <si>
    <t>3.Saldo Final</t>
  </si>
  <si>
    <t>2.02.07 Condomínio (8 cotas)</t>
  </si>
  <si>
    <t>2.02.04 Passagens e hospedagem (BSA\SSA\BSA)</t>
  </si>
  <si>
    <t>2.02.01 Alimentação e locomoção (Fundação da Fenacontas - Brasília)</t>
  </si>
  <si>
    <t>2.02.06 Diversos</t>
  </si>
  <si>
    <t>2.02.08  Limpeza e Conservação e Mat. Consumo</t>
  </si>
  <si>
    <t>2.02.09  Contribuição Fenacontas (2 mensalidades)</t>
  </si>
</sst>
</file>

<file path=xl/styles.xml><?xml version="1.0" encoding="utf-8"?>
<styleSheet xmlns="http://schemas.openxmlformats.org/spreadsheetml/2006/main">
  <numFmts count="4">
    <numFmt numFmtId="172" formatCode="_(* #,##0.00_);_(* \(#,##0.00\);_(* \-??_);_(@_)"/>
    <numFmt numFmtId="173" formatCode="[$R$-416]\ #,##0.00;[Red]\-[$R$-416]\ #,##0.00"/>
    <numFmt numFmtId="174" formatCode="mmmm\-yy;@"/>
    <numFmt numFmtId="175" formatCode="&quot;R$ &quot;#,##0.00;[Red]&quot;R$ &quot;#,##0.00"/>
  </numFmts>
  <fonts count="10"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sz val="11"/>
      <name val="Calibri"/>
      <family val="2"/>
    </font>
    <font>
      <b/>
      <sz val="11"/>
      <color indexed="9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63"/>
        <bgColor indexed="59"/>
      </patternFill>
    </fill>
  </fills>
  <borders count="3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 style="medium">
        <color indexed="8"/>
      </top>
      <bottom/>
      <diagonal/>
    </border>
  </borders>
  <cellStyleXfs count="5">
    <xf numFmtId="0" fontId="0" fillId="0" borderId="0"/>
    <xf numFmtId="172" fontId="9" fillId="0" borderId="0" applyFill="0" applyBorder="0" applyAlignment="0" applyProtection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172" fontId="3" fillId="0" borderId="0" xfId="1" applyFont="1" applyFill="1" applyBorder="1" applyAlignment="1" applyProtection="1"/>
    <xf numFmtId="173" fontId="3" fillId="0" borderId="0" xfId="0" applyNumberFormat="1" applyFont="1"/>
    <xf numFmtId="0" fontId="5" fillId="2" borderId="0" xfId="0" applyFont="1" applyFill="1"/>
    <xf numFmtId="172" fontId="6" fillId="0" borderId="0" xfId="1" applyFont="1" applyFill="1" applyBorder="1" applyAlignment="1" applyProtection="1"/>
    <xf numFmtId="172" fontId="3" fillId="0" borderId="0" xfId="0" applyNumberFormat="1" applyFont="1"/>
    <xf numFmtId="175" fontId="3" fillId="0" borderId="0" xfId="0" applyNumberFormat="1" applyFont="1"/>
    <xf numFmtId="0" fontId="5" fillId="0" borderId="0" xfId="0" applyFont="1"/>
    <xf numFmtId="172" fontId="5" fillId="0" borderId="0" xfId="1" applyFont="1" applyFill="1" applyBorder="1" applyAlignment="1" applyProtection="1"/>
    <xf numFmtId="0" fontId="3" fillId="0" borderId="0" xfId="0" applyFont="1" applyBorder="1"/>
    <xf numFmtId="0" fontId="3" fillId="0" borderId="0" xfId="0" applyFont="1" applyFill="1"/>
    <xf numFmtId="49" fontId="3" fillId="0" borderId="0" xfId="0" applyNumberFormat="1" applyFont="1" applyFill="1" applyAlignment="1">
      <alignment horizontal="left"/>
    </xf>
    <xf numFmtId="172" fontId="0" fillId="0" borderId="0" xfId="0" applyNumberFormat="1"/>
    <xf numFmtId="0" fontId="5" fillId="2" borderId="0" xfId="0" applyFont="1" applyFill="1" applyAlignment="1">
      <alignment horizontal="center"/>
    </xf>
    <xf numFmtId="172" fontId="5" fillId="0" borderId="2" xfId="1" applyFont="1" applyFill="1" applyBorder="1" applyAlignment="1" applyProtection="1"/>
    <xf numFmtId="172" fontId="7" fillId="0" borderId="2" xfId="1" applyFont="1" applyFill="1" applyBorder="1" applyAlignment="1" applyProtection="1"/>
    <xf numFmtId="0" fontId="5" fillId="2" borderId="0" xfId="0" applyFont="1" applyFill="1" applyAlignment="1"/>
    <xf numFmtId="0" fontId="8" fillId="0" borderId="0" xfId="0" applyFont="1"/>
    <xf numFmtId="0" fontId="4" fillId="3" borderId="0" xfId="0" applyFont="1" applyFill="1" applyBorder="1" applyAlignment="1">
      <alignment horizontal="center"/>
    </xf>
    <xf numFmtId="174" fontId="5" fillId="2" borderId="0" xfId="0" applyNumberFormat="1" applyFont="1" applyFill="1" applyBorder="1" applyAlignment="1">
      <alignment horizontal="center"/>
    </xf>
  </cellXfs>
  <cellStyles count="5">
    <cellStyle name="Normal" xfId="0" builtinId="0"/>
    <cellStyle name="Separador de milhares" xfId="1" builtinId="3"/>
    <cellStyle name="Título 1 1" xfId="2"/>
    <cellStyle name="Título 1 1 1" xfId="3"/>
    <cellStyle name="Título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V37"/>
  <sheetViews>
    <sheetView tabSelected="1" workbookViewId="0">
      <selection activeCell="A2" sqref="A2:B2"/>
    </sheetView>
  </sheetViews>
  <sheetFormatPr defaultColWidth="10" defaultRowHeight="15"/>
  <cols>
    <col min="1" max="1" width="66.42578125" style="1" customWidth="1"/>
    <col min="2" max="2" width="14" style="2" customWidth="1"/>
    <col min="3" max="3" width="13.85546875" style="3" customWidth="1"/>
    <col min="4" max="4" width="10.42578125" style="1" customWidth="1"/>
    <col min="5" max="5" width="10.7109375" style="1" customWidth="1"/>
    <col min="6" max="16384" width="10" style="1"/>
  </cols>
  <sheetData>
    <row r="1" spans="1:6">
      <c r="A1" s="19" t="s">
        <v>0</v>
      </c>
      <c r="B1" s="19"/>
    </row>
    <row r="2" spans="1:6">
      <c r="A2" s="20">
        <v>40878</v>
      </c>
      <c r="B2" s="20"/>
    </row>
    <row r="4" spans="1:6">
      <c r="A4" s="4" t="s">
        <v>1</v>
      </c>
    </row>
    <row r="5" spans="1:6">
      <c r="A5" s="1" t="s">
        <v>2</v>
      </c>
      <c r="B5" s="5">
        <v>29774.17</v>
      </c>
    </row>
    <row r="7" spans="1:6">
      <c r="A7" s="4" t="s">
        <v>3</v>
      </c>
      <c r="D7" s="6"/>
    </row>
    <row r="8" spans="1:6">
      <c r="A8" s="1" t="s">
        <v>4</v>
      </c>
      <c r="B8" s="2">
        <v>3582.74</v>
      </c>
    </row>
    <row r="9" spans="1:6">
      <c r="A9" s="1" t="s">
        <v>5</v>
      </c>
      <c r="B9" s="2">
        <v>164.9</v>
      </c>
    </row>
    <row r="10" spans="1:6">
      <c r="A10" s="1" t="s">
        <v>6</v>
      </c>
      <c r="B10" s="2">
        <v>1054.2</v>
      </c>
    </row>
    <row r="11" spans="1:6">
      <c r="A11" s="1" t="s">
        <v>7</v>
      </c>
      <c r="B11" s="2">
        <f>559.09+(8*37.65+4*23.7+25.1+11.85)</f>
        <v>992.04000000000008</v>
      </c>
    </row>
    <row r="12" spans="1:6">
      <c r="A12" s="1" t="s">
        <v>8</v>
      </c>
      <c r="B12" s="2">
        <v>191.61</v>
      </c>
      <c r="E12" s="7"/>
    </row>
    <row r="13" spans="1:6">
      <c r="A13" s="8" t="s">
        <v>9</v>
      </c>
      <c r="B13" s="9">
        <f>SUM(B5:B12)</f>
        <v>35759.659999999996</v>
      </c>
      <c r="F13" s="10"/>
    </row>
    <row r="15" spans="1:6">
      <c r="A15" s="4" t="s">
        <v>10</v>
      </c>
    </row>
    <row r="16" spans="1:6">
      <c r="A16" s="8" t="s">
        <v>11</v>
      </c>
    </row>
    <row r="17" spans="1:256">
      <c r="A17" s="1" t="s">
        <v>12</v>
      </c>
      <c r="B17" s="2">
        <f>4.65+19.4+9</f>
        <v>33.049999999999997</v>
      </c>
    </row>
    <row r="18" spans="1:256">
      <c r="A18" s="8" t="s">
        <v>13</v>
      </c>
    </row>
    <row r="19" spans="1:256">
      <c r="A19" s="1" t="s">
        <v>23</v>
      </c>
      <c r="B19" s="2">
        <v>233.5</v>
      </c>
    </row>
    <row r="20" spans="1:256">
      <c r="A20" s="1" t="s">
        <v>14</v>
      </c>
      <c r="B20" s="2">
        <v>93.52</v>
      </c>
    </row>
    <row r="21" spans="1:256">
      <c r="A21" s="1" t="s">
        <v>15</v>
      </c>
      <c r="B21" s="2">
        <f>79.96+419.62</f>
        <v>499.58</v>
      </c>
    </row>
    <row r="22" spans="1:256">
      <c r="A22" s="11" t="s">
        <v>22</v>
      </c>
      <c r="B22" s="2">
        <v>1743.73</v>
      </c>
    </row>
    <row r="23" spans="1:256">
      <c r="A23" s="11" t="s">
        <v>16</v>
      </c>
      <c r="B23" s="2">
        <v>15</v>
      </c>
    </row>
    <row r="24" spans="1:256">
      <c r="A24" s="12" t="s">
        <v>24</v>
      </c>
      <c r="B24" s="2">
        <v>33.9</v>
      </c>
      <c r="C24" s="13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>
      <c r="A25" s="12" t="s">
        <v>21</v>
      </c>
      <c r="B25" s="2">
        <v>2588.87</v>
      </c>
      <c r="C25" s="13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>
      <c r="A26" s="12" t="s">
        <v>25</v>
      </c>
      <c r="B26" s="2">
        <v>155.94</v>
      </c>
      <c r="C26" s="13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>
      <c r="A27" s="12" t="s">
        <v>26</v>
      </c>
      <c r="B27" s="2">
        <v>1000</v>
      </c>
      <c r="C27" s="13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>
      <c r="A28" s="8" t="s">
        <v>17</v>
      </c>
      <c r="B28" s="9"/>
    </row>
    <row r="29" spans="1:256" ht="15.75" thickBot="1"/>
    <row r="30" spans="1:256">
      <c r="A30" s="14" t="s">
        <v>18</v>
      </c>
      <c r="B30" s="15">
        <f>SUM(B17:B29)</f>
        <v>6397.0899999999992</v>
      </c>
    </row>
    <row r="32" spans="1:256">
      <c r="A32" s="14" t="s">
        <v>19</v>
      </c>
      <c r="B32" s="16">
        <f>B13-B30</f>
        <v>29362.569999999996</v>
      </c>
    </row>
    <row r="34" spans="1:4">
      <c r="A34" s="17" t="s">
        <v>20</v>
      </c>
      <c r="B34" s="9">
        <f>B32</f>
        <v>29362.569999999996</v>
      </c>
      <c r="D34" s="6"/>
    </row>
    <row r="35" spans="1:4">
      <c r="B35" s="5"/>
    </row>
    <row r="37" spans="1:4">
      <c r="A37" s="18"/>
    </row>
  </sheetData>
  <sheetProtection selectLockedCells="1" selectUnlockedCells="1"/>
  <mergeCells count="2">
    <mergeCell ref="A1:B1"/>
    <mergeCell ref="A2:B2"/>
  </mergeCells>
  <phoneticPr fontId="0" type="noConversion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sheetProtection selectLockedCells="1" selectUnlockedCells="1"/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sheetProtection selectLockedCells="1" selectUnlockedCells="1"/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Ferreira</dc:creator>
  <cp:lastModifiedBy>caio.ferreira</cp:lastModifiedBy>
  <dcterms:created xsi:type="dcterms:W3CDTF">2012-06-20T20:02:57Z</dcterms:created>
  <dcterms:modified xsi:type="dcterms:W3CDTF">2017-07-06T15:08:09Z</dcterms:modified>
</cp:coreProperties>
</file>